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filterPrivacy="1" defaultThemeVersion="124226"/>
  <xr:revisionPtr revIDLastSave="0" documentId="8_{9BF29E60-009F-FE4B-B67F-018997955FDB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Fiche de Collecte Unique" sheetId="2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8" i="22" l="1"/>
  <c r="O59" i="22"/>
  <c r="N59" i="22"/>
  <c r="M59" i="22"/>
  <c r="L59" i="22"/>
  <c r="K59" i="22"/>
  <c r="J59" i="22"/>
  <c r="I59" i="22"/>
  <c r="H59" i="22"/>
  <c r="G59" i="22"/>
  <c r="F59" i="22"/>
  <c r="E59" i="22"/>
  <c r="D59" i="22"/>
  <c r="C59" i="22"/>
  <c r="Z53" i="22"/>
  <c r="Y53" i="22"/>
  <c r="X53" i="22"/>
  <c r="W53" i="22"/>
  <c r="V53" i="22"/>
  <c r="U53" i="22"/>
  <c r="T53" i="22"/>
  <c r="S53" i="22"/>
  <c r="R53" i="22"/>
  <c r="Q53" i="22"/>
  <c r="P53" i="22"/>
  <c r="O53" i="22"/>
  <c r="N53" i="22"/>
  <c r="M53" i="22"/>
  <c r="L53" i="22"/>
  <c r="K53" i="22"/>
  <c r="J53" i="22"/>
  <c r="I53" i="22"/>
  <c r="H53" i="22"/>
  <c r="G53" i="22"/>
  <c r="F53" i="22"/>
  <c r="E53" i="22"/>
  <c r="D53" i="22"/>
  <c r="C53" i="22"/>
  <c r="AB52" i="22"/>
  <c r="AC52" i="22"/>
  <c r="AB51" i="22"/>
  <c r="AA51" i="22"/>
  <c r="AB50" i="22"/>
  <c r="AA50" i="22"/>
  <c r="AB49" i="22"/>
  <c r="AA49" i="22"/>
  <c r="AB48" i="22"/>
  <c r="AA48" i="22"/>
  <c r="AB47" i="22"/>
  <c r="AA47" i="22"/>
  <c r="Z41" i="22"/>
  <c r="Y41" i="22"/>
  <c r="X41" i="22"/>
  <c r="W41" i="22"/>
  <c r="V41" i="22"/>
  <c r="U41" i="22"/>
  <c r="T41" i="22"/>
  <c r="S41" i="22"/>
  <c r="R41" i="22"/>
  <c r="Q41" i="22"/>
  <c r="P41" i="22"/>
  <c r="O41" i="22"/>
  <c r="N41" i="22"/>
  <c r="M41" i="22"/>
  <c r="L41" i="22"/>
  <c r="K41" i="22"/>
  <c r="J41" i="22"/>
  <c r="I41" i="22"/>
  <c r="H41" i="22"/>
  <c r="G41" i="22"/>
  <c r="F41" i="22"/>
  <c r="E41" i="22"/>
  <c r="D41" i="22"/>
  <c r="C41" i="22"/>
  <c r="AB40" i="22"/>
  <c r="AA40" i="22"/>
  <c r="AB39" i="22"/>
  <c r="AA39" i="22"/>
  <c r="AB38" i="22"/>
  <c r="AA38" i="22"/>
  <c r="AB37" i="22"/>
  <c r="AA37" i="22"/>
  <c r="AB36" i="22"/>
  <c r="AA36" i="22"/>
  <c r="AB35" i="22"/>
  <c r="AA35" i="22"/>
  <c r="Q23" i="22"/>
  <c r="R23" i="22"/>
  <c r="S23" i="22"/>
  <c r="T23" i="22"/>
  <c r="U23" i="22"/>
  <c r="V23" i="22"/>
  <c r="W23" i="22"/>
  <c r="X23" i="22"/>
  <c r="Y23" i="22"/>
  <c r="Z23" i="22"/>
  <c r="O23" i="22"/>
  <c r="P23" i="22"/>
  <c r="AC51" i="22"/>
  <c r="AC48" i="22"/>
  <c r="AC39" i="22"/>
  <c r="AC38" i="22"/>
  <c r="AC40" i="22"/>
  <c r="AC37" i="22"/>
  <c r="AC36" i="22"/>
  <c r="AA41" i="22"/>
  <c r="AB41" i="22"/>
  <c r="AC49" i="22"/>
  <c r="AC50" i="22"/>
  <c r="AA53" i="22"/>
  <c r="AB53" i="22"/>
  <c r="AC47" i="22"/>
  <c r="AC35" i="22"/>
  <c r="C11" i="22"/>
  <c r="AC41" i="22"/>
  <c r="AC53" i="22"/>
  <c r="N23" i="22"/>
  <c r="M23" i="22"/>
  <c r="L23" i="22"/>
  <c r="K23" i="22"/>
  <c r="J23" i="22"/>
  <c r="I23" i="22"/>
  <c r="H23" i="22"/>
  <c r="G23" i="22"/>
  <c r="F23" i="22"/>
  <c r="E23" i="22"/>
  <c r="D23" i="22"/>
  <c r="C23" i="22"/>
  <c r="AB22" i="22"/>
  <c r="AA22" i="22"/>
  <c r="AB21" i="22"/>
  <c r="AA21" i="22"/>
  <c r="AB20" i="22"/>
  <c r="AA20" i="22"/>
  <c r="AB19" i="22"/>
  <c r="AB18" i="22"/>
  <c r="AB17" i="22"/>
  <c r="AA17" i="22"/>
  <c r="Z11" i="22"/>
  <c r="Y11" i="22"/>
  <c r="X11" i="22"/>
  <c r="W11" i="22"/>
  <c r="V11" i="22"/>
  <c r="U11" i="22"/>
  <c r="T11" i="22"/>
  <c r="S11" i="22"/>
  <c r="R11" i="22"/>
  <c r="Q11" i="22"/>
  <c r="P11" i="22"/>
  <c r="O11" i="22"/>
  <c r="N11" i="22"/>
  <c r="M11" i="22"/>
  <c r="L11" i="22"/>
  <c r="K11" i="22"/>
  <c r="J11" i="22"/>
  <c r="I11" i="22"/>
  <c r="H11" i="22"/>
  <c r="G11" i="22"/>
  <c r="F11" i="22"/>
  <c r="E11" i="22"/>
  <c r="D11" i="22"/>
  <c r="AB10" i="22"/>
  <c r="AA10" i="22"/>
  <c r="AB9" i="22"/>
  <c r="AA9" i="22"/>
  <c r="AB8" i="22"/>
  <c r="AA8" i="22"/>
  <c r="AB7" i="22"/>
  <c r="AA7" i="22"/>
  <c r="AB6" i="22"/>
  <c r="AA6" i="22"/>
  <c r="AB5" i="22"/>
  <c r="AC8" i="22"/>
  <c r="AC22" i="22"/>
  <c r="AC20" i="22"/>
  <c r="AC17" i="22"/>
  <c r="AC21" i="22"/>
  <c r="AC9" i="22"/>
  <c r="AC10" i="22"/>
  <c r="AB23" i="22"/>
  <c r="AC7" i="22"/>
  <c r="AA11" i="22"/>
  <c r="AC6" i="22"/>
  <c r="AB11" i="22"/>
  <c r="AA23" i="22"/>
  <c r="AC5" i="22"/>
  <c r="AC11" i="22"/>
</calcChain>
</file>

<file path=xl/sharedStrings.xml><?xml version="1.0" encoding="utf-8"?>
<sst xmlns="http://schemas.openxmlformats.org/spreadsheetml/2006/main" count="233" uniqueCount="38">
  <si>
    <t xml:space="preserve">Arrondissements </t>
  </si>
  <si>
    <t xml:space="preserve">Total </t>
  </si>
  <si>
    <t>Janvier</t>
  </si>
  <si>
    <t>Février</t>
  </si>
  <si>
    <t>Mairie (Etat civil)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</si>
  <si>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</si>
  <si>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</si>
  <si>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</si>
  <si>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</si>
  <si>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</si>
  <si>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</si>
  <si>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</si>
  <si>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</si>
  <si>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</si>
  <si>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</si>
  <si>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</si>
  <si>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Fille</t>
  </si>
  <si>
    <t>Garçon</t>
  </si>
  <si>
    <r>
      <t>1-</t>
    </r>
    <r>
      <rPr>
        <b/>
        <sz val="7"/>
        <color theme="1"/>
        <rFont val="Times New Roman"/>
        <family val="1"/>
      </rPr>
      <t xml:space="preserve">    </t>
    </r>
    <r>
      <rPr>
        <b/>
        <sz val="14"/>
        <color theme="1"/>
        <rFont val="Times New Roman"/>
        <family val="1"/>
      </rPr>
      <t>Nombre de naissances déclarées par mois et par arrondissement en 2019</t>
    </r>
  </si>
  <si>
    <r>
      <t>3-</t>
    </r>
    <r>
      <rPr>
        <b/>
        <sz val="7"/>
        <color theme="1"/>
        <rFont val="Times New Roman"/>
        <family val="1"/>
      </rPr>
      <t xml:space="preserve">    </t>
    </r>
    <r>
      <rPr>
        <b/>
        <sz val="14"/>
        <color theme="1"/>
        <rFont val="Times New Roman"/>
        <family val="1"/>
      </rPr>
      <t>Nombre de mariages déclarés par mois et par arrondissement en 2019</t>
    </r>
  </si>
  <si>
    <t>Arrondissement</t>
  </si>
  <si>
    <r>
      <t>2-</t>
    </r>
    <r>
      <rPr>
        <b/>
        <sz val="7"/>
        <color theme="1"/>
        <rFont val="Times New Roman"/>
        <family val="1"/>
      </rPr>
      <t xml:space="preserve">    </t>
    </r>
    <r>
      <rPr>
        <b/>
        <sz val="14"/>
        <color theme="1"/>
        <rFont val="Times New Roman"/>
        <family val="1"/>
      </rPr>
      <t>Nombre de décès déclarés par mois et par arrondissement en 2019</t>
    </r>
  </si>
  <si>
    <t>Femme</t>
  </si>
  <si>
    <t>Homme</t>
  </si>
  <si>
    <t>BONOU</t>
  </si>
  <si>
    <t>HOUNVIGUE</t>
  </si>
  <si>
    <t>DAME-WOGON</t>
  </si>
  <si>
    <t>AFFAME</t>
  </si>
  <si>
    <t>ATCHONSA</t>
  </si>
  <si>
    <t>Collecte des donnée de la commune de Bonou au titre de l'année 2019</t>
  </si>
  <si>
    <t>F</t>
  </si>
  <si>
    <t>H</t>
  </si>
  <si>
    <t>Collecte des donnée de la commune de Bonou au titre de l'année 2020</t>
  </si>
  <si>
    <r>
      <t>1-</t>
    </r>
    <r>
      <rPr>
        <b/>
        <sz val="7"/>
        <color theme="1"/>
        <rFont val="Times New Roman"/>
        <family val="1"/>
      </rPr>
      <t xml:space="preserve">    </t>
    </r>
    <r>
      <rPr>
        <b/>
        <sz val="14"/>
        <color theme="1"/>
        <rFont val="Times New Roman"/>
        <family val="1"/>
      </rPr>
      <t>Nombre de naissances déclarées par mois et par arrondissement du 1er janvier au 31 DECEMBRE 2020</t>
    </r>
  </si>
  <si>
    <t xml:space="preserve">F= Femme </t>
  </si>
  <si>
    <t xml:space="preserve">H= Homme </t>
  </si>
  <si>
    <r>
      <t>2-</t>
    </r>
    <r>
      <rPr>
        <b/>
        <sz val="9"/>
        <color theme="1"/>
        <rFont val="Times New Roman"/>
        <family val="1"/>
      </rPr>
      <t xml:space="preserve">    Nombre de décès déclarés par mois et par arrondissement  2020 </t>
    </r>
    <r>
      <rPr>
        <b/>
        <sz val="9"/>
        <color theme="1"/>
        <rFont val="Baskerville Old Face"/>
        <family val="1"/>
      </rPr>
      <t>(</t>
    </r>
    <r>
      <rPr>
        <b/>
        <sz val="9"/>
        <color theme="1"/>
        <rFont val="Times New Roman"/>
        <family val="1"/>
      </rPr>
      <t>1er janvier au 31 DECEMBRE 2020</t>
    </r>
    <r>
      <rPr>
        <b/>
        <sz val="9"/>
        <color theme="1"/>
        <rFont val="Baskerville Old Face"/>
        <family val="1"/>
      </rPr>
      <t>)</t>
    </r>
  </si>
  <si>
    <r>
      <t>3-</t>
    </r>
    <r>
      <rPr>
        <b/>
        <sz val="9"/>
        <color theme="1"/>
        <rFont val="Times New Roman"/>
        <family val="1"/>
      </rPr>
      <t>    Nombre de mariages déclarés par mois et par arrondissement  au titre de l'année 2020 (1er janvier au 31 Décembre 2020)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</si>
</sst>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skerville Old Face"/>
      <family val="1"/>
    </font>
    <font>
      <b/>
      <sz val="11"/>
      <color theme="1"/>
      <name val="Baskerville Old Face"/>
      <family val="1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7"/>
      <color theme="1"/>
      <name val="Times New Roman"/>
      <family val="1"/>
    </font>
    <font>
      <b/>
      <sz val="14"/>
      <color rgb="FF0070C0"/>
      <name val="Calibri Light"/>
      <family val="2"/>
    </font>
    <font>
      <b/>
      <sz val="10"/>
      <color theme="1"/>
      <name val="Baskerville Old Face"/>
      <family val="1"/>
    </font>
    <font>
      <b/>
      <sz val="9"/>
      <color theme="1"/>
      <name val="Baskerville Old Face"/>
      <family val="1"/>
    </font>
    <font>
      <sz val="9"/>
      <color theme="1"/>
      <name val="Baskerville Old Face"/>
      <family val="1"/>
    </font>
    <font>
      <sz val="8"/>
      <color theme="1"/>
      <name val="Baskerville Old Face"/>
      <family val="1"/>
    </font>
    <font>
      <b/>
      <sz val="8"/>
      <color theme="1"/>
      <name val="Baskerville Old Face"/>
      <family val="1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DDD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2" fillId="2" borderId="0" xfId="0" applyFont="1" applyFill="1"/>
    <xf numFmtId="0" fontId="2" fillId="0" borderId="0" xfId="0" applyFont="1" applyAlignment="1">
      <alignment wrapText="1"/>
    </xf>
    <xf numFmtId="0" fontId="2" fillId="3" borderId="0" xfId="0" applyFont="1" applyFill="1"/>
    <xf numFmtId="0" fontId="0" fillId="4" borderId="0" xfId="0" applyFill="1"/>
    <xf numFmtId="0" fontId="2" fillId="4" borderId="0" xfId="0" applyFont="1" applyFill="1"/>
    <xf numFmtId="0" fontId="0" fillId="2" borderId="0" xfId="0" applyFill="1"/>
    <xf numFmtId="0" fontId="2" fillId="0" borderId="0" xfId="0" applyFont="1"/>
    <xf numFmtId="0" fontId="0" fillId="0" borderId="0" xfId="0"/>
    <xf numFmtId="0" fontId="2" fillId="5" borderId="0" xfId="0" applyFont="1" applyFill="1"/>
    <xf numFmtId="0" fontId="3" fillId="5" borderId="0" xfId="0" applyFont="1" applyFill="1" applyAlignment="1">
      <alignment horizontal="left"/>
    </xf>
    <xf numFmtId="0" fontId="3" fillId="5" borderId="0" xfId="0" applyFont="1" applyFill="1"/>
    <xf numFmtId="0" fontId="2" fillId="0" borderId="0" xfId="0" applyFont="1" applyBorder="1"/>
    <xf numFmtId="0" fontId="4" fillId="4" borderId="0" xfId="0" applyFont="1" applyFill="1"/>
    <xf numFmtId="0" fontId="4" fillId="2" borderId="0" xfId="0" applyFont="1" applyFill="1"/>
    <xf numFmtId="0" fontId="4" fillId="0" borderId="0" xfId="0" applyFont="1"/>
    <xf numFmtId="0" fontId="9" fillId="4" borderId="1" xfId="0" applyFont="1" applyFill="1" applyBorder="1" applyAlignment="1">
      <alignment horizontal="center"/>
    </xf>
    <xf numFmtId="0" fontId="10" fillId="0" borderId="0" xfId="0" applyFont="1" applyAlignment="1">
      <alignment wrapText="1"/>
    </xf>
    <xf numFmtId="0" fontId="10" fillId="0" borderId="0" xfId="0" applyFont="1"/>
    <xf numFmtId="0" fontId="11" fillId="0" borderId="0" xfId="0" applyFont="1" applyAlignment="1">
      <alignment wrapText="1"/>
    </xf>
    <xf numFmtId="0" fontId="11" fillId="0" borderId="0" xfId="0" applyFont="1"/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10" fillId="6" borderId="0" xfId="0" applyFont="1" applyFill="1"/>
    <xf numFmtId="0" fontId="10" fillId="3" borderId="0" xfId="0" applyFont="1" applyFill="1"/>
    <xf numFmtId="0" fontId="13" fillId="0" borderId="0" xfId="0" applyFont="1"/>
    <xf numFmtId="0" fontId="9" fillId="5" borderId="0" xfId="0" applyFont="1" applyFill="1" applyAlignment="1">
      <alignment horizontal="left"/>
    </xf>
    <xf numFmtId="0" fontId="9" fillId="5" borderId="0" xfId="0" applyFont="1" applyFill="1"/>
    <xf numFmtId="0" fontId="10" fillId="5" borderId="0" xfId="0" applyFont="1" applyFill="1"/>
    <xf numFmtId="0" fontId="9" fillId="4" borderId="3" xfId="0" applyFont="1" applyFill="1" applyBorder="1" applyAlignment="1">
      <alignment horizontal="center"/>
    </xf>
    <xf numFmtId="0" fontId="10" fillId="0" borderId="0" xfId="0" applyFont="1" applyBorder="1"/>
    <xf numFmtId="0" fontId="13" fillId="2" borderId="0" xfId="0" applyFont="1" applyFill="1"/>
    <xf numFmtId="0" fontId="9" fillId="4" borderId="1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</cellXfs>
  <cellStyles count="2">
    <cellStyle name="Milliers 2" xfId="1" xr:uid="{00000000-0005-0000-0000-000001000000}"/>
    <cellStyle name="Normal" xfId="0" builtinId="0"/>
  </cellStyles>
  <dxfs count="0"/>
  <tableStyles count="0" defaultTableStyle="TableStyleMedium2" defaultPivotStyle="PivotStyleMedium9"/>
  <colors>
    <mruColors>
      <color rgb="FFDDDDDD"/>
      <color rgb="FFB9F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0"/>
  <sheetViews>
    <sheetView tabSelected="1" topLeftCell="K1" zoomScale="115" zoomScaleNormal="115" workbookViewId="0">
      <selection activeCell="O60" sqref="O60"/>
    </sheetView>
  </sheetViews>
  <sheetFormatPr defaultColWidth="11.43359375" defaultRowHeight="15" x14ac:dyDescent="0.2"/>
  <cols>
    <col min="1" max="1" width="3.359375" style="4" customWidth="1"/>
    <col min="2" max="2" width="13.5859375" style="8" customWidth="1"/>
    <col min="3" max="3" width="4.70703125" style="8" customWidth="1"/>
    <col min="4" max="4" width="5.6484375" style="8" customWidth="1"/>
    <col min="5" max="5" width="4.70703125" style="8" customWidth="1"/>
    <col min="6" max="6" width="5.51171875" style="8" customWidth="1"/>
    <col min="7" max="7" width="4.5703125" style="8" customWidth="1"/>
    <col min="8" max="8" width="4.83984375" style="8" customWidth="1"/>
    <col min="9" max="9" width="5.6484375" style="8" customWidth="1"/>
    <col min="10" max="10" width="4.83984375" style="8" customWidth="1"/>
    <col min="11" max="11" width="5.24609375" style="8" customWidth="1"/>
    <col min="12" max="12" width="4.83984375" style="8" customWidth="1"/>
    <col min="13" max="13" width="4.5703125" style="8" customWidth="1"/>
    <col min="14" max="14" width="5.24609375" style="8" customWidth="1"/>
    <col min="15" max="15" width="5.109375" style="8" customWidth="1"/>
    <col min="16" max="16" width="6.58984375" style="8" customWidth="1"/>
    <col min="17" max="17" width="5.109375" style="8" customWidth="1"/>
    <col min="18" max="18" width="5.6484375" style="8" customWidth="1"/>
    <col min="19" max="19" width="4.3046875" style="8" customWidth="1"/>
    <col min="20" max="21" width="6.05078125" style="8" customWidth="1"/>
    <col min="22" max="22" width="6.58984375" style="8" customWidth="1"/>
    <col min="23" max="23" width="6.05078125" style="8" customWidth="1"/>
    <col min="24" max="24" width="6.1875" style="8" customWidth="1"/>
    <col min="25" max="25" width="6.05078125" style="8" customWidth="1"/>
    <col min="26" max="26" width="6.72265625" style="8" customWidth="1"/>
    <col min="27" max="27" width="4.9765625" style="8" customWidth="1"/>
    <col min="28" max="28" width="6.58984375" style="8" customWidth="1"/>
    <col min="29" max="29" width="5.37890625" style="8" customWidth="1"/>
    <col min="30" max="30" width="3.8984375" style="6" customWidth="1"/>
    <col min="31" max="16384" width="11.43359375" style="8"/>
  </cols>
  <sheetData>
    <row r="1" spans="1:30" ht="23.25" customHeight="1" x14ac:dyDescent="0.2">
      <c r="B1" s="41" t="s">
        <v>29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30" ht="18" x14ac:dyDescent="0.2">
      <c r="B2" s="10" t="s">
        <v>18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30" s="15" customFormat="1" x14ac:dyDescent="0.2">
      <c r="A3" s="13"/>
      <c r="B3" s="42" t="s">
        <v>0</v>
      </c>
      <c r="C3" s="35" t="s">
        <v>2</v>
      </c>
      <c r="D3" s="35"/>
      <c r="E3" s="35" t="s">
        <v>3</v>
      </c>
      <c r="F3" s="35"/>
      <c r="G3" s="35" t="s">
        <v>5</v>
      </c>
      <c r="H3" s="35"/>
      <c r="I3" s="35" t="s">
        <v>6</v>
      </c>
      <c r="J3" s="35"/>
      <c r="K3" s="35" t="s">
        <v>7</v>
      </c>
      <c r="L3" s="35"/>
      <c r="M3" s="35" t="s">
        <v>8</v>
      </c>
      <c r="N3" s="35"/>
      <c r="O3" s="35" t="s">
        <v>9</v>
      </c>
      <c r="P3" s="35"/>
      <c r="Q3" s="35" t="s">
        <v>10</v>
      </c>
      <c r="R3" s="35"/>
      <c r="S3" s="35" t="s">
        <v>11</v>
      </c>
      <c r="T3" s="35"/>
      <c r="U3" s="35" t="s">
        <v>12</v>
      </c>
      <c r="V3" s="35"/>
      <c r="W3" s="35" t="s">
        <v>13</v>
      </c>
      <c r="X3" s="35"/>
      <c r="Y3" s="35" t="s">
        <v>14</v>
      </c>
      <c r="Z3" s="35"/>
      <c r="AA3" s="35" t="s">
        <v>15</v>
      </c>
      <c r="AB3" s="35"/>
      <c r="AC3" s="35"/>
      <c r="AD3" s="14"/>
    </row>
    <row r="4" spans="1:30" ht="21.75" x14ac:dyDescent="0.2">
      <c r="A4" s="5"/>
      <c r="B4" s="43"/>
      <c r="C4" s="21" t="s">
        <v>16</v>
      </c>
      <c r="D4" s="21" t="s">
        <v>17</v>
      </c>
      <c r="E4" s="21" t="s">
        <v>16</v>
      </c>
      <c r="F4" s="21" t="s">
        <v>17</v>
      </c>
      <c r="G4" s="21" t="s">
        <v>16</v>
      </c>
      <c r="H4" s="21" t="s">
        <v>17</v>
      </c>
      <c r="I4" s="21" t="s">
        <v>16</v>
      </c>
      <c r="J4" s="21" t="s">
        <v>17</v>
      </c>
      <c r="K4" s="21" t="s">
        <v>16</v>
      </c>
      <c r="L4" s="21" t="s">
        <v>17</v>
      </c>
      <c r="M4" s="21" t="s">
        <v>16</v>
      </c>
      <c r="N4" s="21" t="s">
        <v>17</v>
      </c>
      <c r="O4" s="21" t="s">
        <v>16</v>
      </c>
      <c r="P4" s="21" t="s">
        <v>17</v>
      </c>
      <c r="Q4" s="21" t="s">
        <v>16</v>
      </c>
      <c r="R4" s="21" t="s">
        <v>17</v>
      </c>
      <c r="S4" s="21" t="s">
        <v>16</v>
      </c>
      <c r="T4" s="21" t="s">
        <v>17</v>
      </c>
      <c r="U4" s="21" t="s">
        <v>16</v>
      </c>
      <c r="V4" s="21" t="s">
        <v>17</v>
      </c>
      <c r="W4" s="21" t="s">
        <v>16</v>
      </c>
      <c r="X4" s="21" t="s">
        <v>17</v>
      </c>
      <c r="Y4" s="21" t="s">
        <v>16</v>
      </c>
      <c r="Z4" s="21" t="s">
        <v>17</v>
      </c>
      <c r="AA4" s="21" t="s">
        <v>16</v>
      </c>
      <c r="AB4" s="21" t="s">
        <v>17</v>
      </c>
      <c r="AC4" s="21" t="s">
        <v>15</v>
      </c>
    </row>
    <row r="5" spans="1:30" x14ac:dyDescent="0.2">
      <c r="A5" s="5">
        <v>1</v>
      </c>
      <c r="B5" s="19" t="s">
        <v>4</v>
      </c>
      <c r="C5" s="18">
        <v>0</v>
      </c>
      <c r="D5" s="18">
        <v>0</v>
      </c>
      <c r="E5" s="18">
        <v>0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18">
        <v>0</v>
      </c>
      <c r="Q5" s="18">
        <v>0</v>
      </c>
      <c r="R5" s="18">
        <v>0</v>
      </c>
      <c r="S5" s="18">
        <v>0</v>
      </c>
      <c r="T5" s="18">
        <v>0</v>
      </c>
      <c r="U5" s="18">
        <v>0</v>
      </c>
      <c r="V5" s="18">
        <v>0</v>
      </c>
      <c r="W5" s="18">
        <v>0</v>
      </c>
      <c r="X5" s="18">
        <v>0</v>
      </c>
      <c r="Y5" s="18">
        <v>0</v>
      </c>
      <c r="Z5" s="18">
        <v>0</v>
      </c>
      <c r="AA5" s="18">
        <v>0</v>
      </c>
      <c r="AB5" s="18">
        <f>D5+F5+H5+J5+L5+N5+P5+R5+T5+V5+X5+Z5</f>
        <v>0</v>
      </c>
      <c r="AC5" s="18">
        <f>AA5+AB5</f>
        <v>0</v>
      </c>
    </row>
    <row r="6" spans="1:30" x14ac:dyDescent="0.2">
      <c r="A6" s="5">
        <v>2</v>
      </c>
      <c r="B6" s="19" t="s">
        <v>24</v>
      </c>
      <c r="C6" s="18">
        <v>7</v>
      </c>
      <c r="D6" s="18">
        <v>9</v>
      </c>
      <c r="E6" s="18">
        <v>11</v>
      </c>
      <c r="F6" s="18">
        <v>8</v>
      </c>
      <c r="G6" s="18">
        <v>7</v>
      </c>
      <c r="H6" s="18">
        <v>11</v>
      </c>
      <c r="I6" s="18">
        <v>16</v>
      </c>
      <c r="J6" s="18">
        <v>9</v>
      </c>
      <c r="K6" s="18">
        <v>17</v>
      </c>
      <c r="L6" s="18">
        <v>12</v>
      </c>
      <c r="M6" s="18">
        <v>11</v>
      </c>
      <c r="N6" s="18">
        <v>10</v>
      </c>
      <c r="O6" s="18">
        <v>10</v>
      </c>
      <c r="P6" s="18">
        <v>13</v>
      </c>
      <c r="Q6" s="18">
        <v>8</v>
      </c>
      <c r="R6" s="18">
        <v>4</v>
      </c>
      <c r="S6" s="18">
        <v>10</v>
      </c>
      <c r="T6" s="18">
        <v>11</v>
      </c>
      <c r="U6" s="18">
        <v>10</v>
      </c>
      <c r="V6" s="18">
        <v>9</v>
      </c>
      <c r="W6" s="18">
        <v>8</v>
      </c>
      <c r="X6" s="18">
        <v>6</v>
      </c>
      <c r="Y6" s="18">
        <v>19</v>
      </c>
      <c r="Z6" s="18">
        <v>10</v>
      </c>
      <c r="AA6" s="18">
        <f t="shared" ref="AA6:AB10" si="0">C6+E6+G6+I6+K6+M6+O6+Q6+S6+U6+W6+Y6</f>
        <v>134</v>
      </c>
      <c r="AB6" s="18">
        <f t="shared" si="0"/>
        <v>112</v>
      </c>
      <c r="AC6" s="18">
        <f t="shared" ref="AC6:AC10" si="1">AA6+AB6</f>
        <v>246</v>
      </c>
      <c r="AD6" s="1"/>
    </row>
    <row r="7" spans="1:30" x14ac:dyDescent="0.2">
      <c r="A7" s="5">
        <v>3</v>
      </c>
      <c r="B7" s="20" t="s">
        <v>25</v>
      </c>
      <c r="C7" s="18">
        <v>19</v>
      </c>
      <c r="D7" s="18">
        <v>13</v>
      </c>
      <c r="E7" s="18">
        <v>15</v>
      </c>
      <c r="F7" s="18">
        <v>16</v>
      </c>
      <c r="G7" s="18">
        <v>19</v>
      </c>
      <c r="H7" s="18">
        <v>27</v>
      </c>
      <c r="I7" s="18">
        <v>21</v>
      </c>
      <c r="J7" s="18">
        <v>14</v>
      </c>
      <c r="K7" s="18">
        <v>25</v>
      </c>
      <c r="L7" s="18">
        <v>28</v>
      </c>
      <c r="M7" s="18">
        <v>22</v>
      </c>
      <c r="N7" s="18">
        <v>22</v>
      </c>
      <c r="O7" s="18">
        <v>19</v>
      </c>
      <c r="P7" s="18">
        <v>22</v>
      </c>
      <c r="Q7" s="18">
        <v>10</v>
      </c>
      <c r="R7" s="18">
        <v>12</v>
      </c>
      <c r="S7" s="18">
        <v>11</v>
      </c>
      <c r="T7" s="18">
        <v>15</v>
      </c>
      <c r="U7" s="18">
        <v>15</v>
      </c>
      <c r="V7" s="18">
        <v>21</v>
      </c>
      <c r="W7" s="18">
        <v>14</v>
      </c>
      <c r="X7" s="18">
        <v>12</v>
      </c>
      <c r="Y7" s="18">
        <v>16</v>
      </c>
      <c r="Z7" s="18">
        <v>11</v>
      </c>
      <c r="AA7" s="18">
        <f t="shared" si="0"/>
        <v>206</v>
      </c>
      <c r="AB7" s="18">
        <f t="shared" si="0"/>
        <v>213</v>
      </c>
      <c r="AC7" s="18">
        <f t="shared" si="1"/>
        <v>419</v>
      </c>
    </row>
    <row r="8" spans="1:30" x14ac:dyDescent="0.2">
      <c r="A8" s="5">
        <v>4</v>
      </c>
      <c r="B8" s="20" t="s">
        <v>26</v>
      </c>
      <c r="C8" s="18">
        <v>8</v>
      </c>
      <c r="D8" s="18">
        <v>14</v>
      </c>
      <c r="E8" s="18">
        <v>6</v>
      </c>
      <c r="F8" s="18">
        <v>7</v>
      </c>
      <c r="G8" s="18">
        <v>7</v>
      </c>
      <c r="H8" s="18">
        <v>11</v>
      </c>
      <c r="I8" s="18">
        <v>9</v>
      </c>
      <c r="J8" s="18">
        <v>12</v>
      </c>
      <c r="K8" s="18">
        <v>16</v>
      </c>
      <c r="L8" s="18">
        <v>6</v>
      </c>
      <c r="M8" s="18">
        <v>7</v>
      </c>
      <c r="N8" s="18">
        <v>9</v>
      </c>
      <c r="O8" s="18">
        <v>10</v>
      </c>
      <c r="P8" s="18">
        <v>9</v>
      </c>
      <c r="Q8" s="18">
        <v>10</v>
      </c>
      <c r="R8" s="18">
        <v>10</v>
      </c>
      <c r="S8" s="18">
        <v>9</v>
      </c>
      <c r="T8" s="18">
        <v>6</v>
      </c>
      <c r="U8" s="18">
        <v>3</v>
      </c>
      <c r="V8" s="18">
        <v>5</v>
      </c>
      <c r="W8" s="18">
        <v>5</v>
      </c>
      <c r="X8" s="18">
        <v>8</v>
      </c>
      <c r="Y8" s="18">
        <v>7</v>
      </c>
      <c r="Z8" s="18">
        <v>9</v>
      </c>
      <c r="AA8" s="18">
        <f t="shared" si="0"/>
        <v>97</v>
      </c>
      <c r="AB8" s="18">
        <f t="shared" si="0"/>
        <v>106</v>
      </c>
      <c r="AC8" s="18">
        <f t="shared" si="1"/>
        <v>203</v>
      </c>
    </row>
    <row r="9" spans="1:30" x14ac:dyDescent="0.2">
      <c r="A9" s="5">
        <v>5</v>
      </c>
      <c r="B9" s="20" t="s">
        <v>27</v>
      </c>
      <c r="C9" s="18">
        <v>8</v>
      </c>
      <c r="D9" s="18">
        <v>11</v>
      </c>
      <c r="E9" s="18">
        <v>7</v>
      </c>
      <c r="F9" s="18">
        <v>8</v>
      </c>
      <c r="G9" s="18">
        <v>4</v>
      </c>
      <c r="H9" s="18">
        <v>10</v>
      </c>
      <c r="I9" s="18">
        <v>7</v>
      </c>
      <c r="J9" s="18">
        <v>7</v>
      </c>
      <c r="K9" s="18">
        <v>12</v>
      </c>
      <c r="L9" s="18">
        <v>13</v>
      </c>
      <c r="M9" s="18">
        <v>5</v>
      </c>
      <c r="N9" s="18">
        <v>5</v>
      </c>
      <c r="O9" s="18">
        <v>7</v>
      </c>
      <c r="P9" s="18">
        <v>9</v>
      </c>
      <c r="Q9" s="18">
        <v>7</v>
      </c>
      <c r="R9" s="18">
        <v>7</v>
      </c>
      <c r="S9" s="18">
        <v>6</v>
      </c>
      <c r="T9" s="18">
        <v>5</v>
      </c>
      <c r="U9" s="18">
        <v>3</v>
      </c>
      <c r="V9" s="18">
        <v>7</v>
      </c>
      <c r="W9" s="18">
        <v>5</v>
      </c>
      <c r="X9" s="18">
        <v>1</v>
      </c>
      <c r="Y9" s="18">
        <v>5</v>
      </c>
      <c r="Z9" s="18">
        <v>6</v>
      </c>
      <c r="AA9" s="18">
        <f t="shared" si="0"/>
        <v>76</v>
      </c>
      <c r="AB9" s="18">
        <f t="shared" si="0"/>
        <v>89</v>
      </c>
      <c r="AC9" s="18">
        <f t="shared" si="1"/>
        <v>165</v>
      </c>
    </row>
    <row r="10" spans="1:30" x14ac:dyDescent="0.2">
      <c r="A10" s="5">
        <v>6</v>
      </c>
      <c r="B10" s="20" t="s">
        <v>28</v>
      </c>
      <c r="C10" s="18">
        <v>8</v>
      </c>
      <c r="D10" s="18">
        <v>5</v>
      </c>
      <c r="E10" s="18">
        <v>8</v>
      </c>
      <c r="F10" s="18">
        <v>4</v>
      </c>
      <c r="G10" s="18">
        <v>8</v>
      </c>
      <c r="H10" s="18">
        <v>3</v>
      </c>
      <c r="I10" s="18">
        <v>11</v>
      </c>
      <c r="J10" s="18">
        <v>9</v>
      </c>
      <c r="K10" s="18">
        <v>6</v>
      </c>
      <c r="L10" s="18">
        <v>5</v>
      </c>
      <c r="M10" s="18">
        <v>5</v>
      </c>
      <c r="N10" s="18">
        <v>7</v>
      </c>
      <c r="O10" s="18">
        <v>2</v>
      </c>
      <c r="P10" s="18">
        <v>7</v>
      </c>
      <c r="Q10" s="18">
        <v>4</v>
      </c>
      <c r="R10" s="18">
        <v>4</v>
      </c>
      <c r="S10" s="18">
        <v>2</v>
      </c>
      <c r="T10" s="18">
        <v>4</v>
      </c>
      <c r="U10" s="18">
        <v>9</v>
      </c>
      <c r="V10" s="18">
        <v>1</v>
      </c>
      <c r="W10" s="18">
        <v>2</v>
      </c>
      <c r="X10" s="18">
        <v>7</v>
      </c>
      <c r="Y10" s="18">
        <v>4</v>
      </c>
      <c r="Z10" s="18">
        <v>3</v>
      </c>
      <c r="AA10" s="18">
        <f t="shared" si="0"/>
        <v>69</v>
      </c>
      <c r="AB10" s="18">
        <f t="shared" si="0"/>
        <v>59</v>
      </c>
      <c r="AC10" s="18">
        <f t="shared" si="1"/>
        <v>128</v>
      </c>
    </row>
    <row r="11" spans="1:30" x14ac:dyDescent="0.2">
      <c r="A11" s="5"/>
      <c r="B11" s="3" t="s">
        <v>1</v>
      </c>
      <c r="C11" s="3">
        <f>+SUM(C5:C10)</f>
        <v>50</v>
      </c>
      <c r="D11" s="3">
        <f>+SUM(D5:D10)</f>
        <v>52</v>
      </c>
      <c r="E11" s="3">
        <f>+SUM(E5:E10)</f>
        <v>47</v>
      </c>
      <c r="F11" s="3">
        <f>+SUM(F5:F10)</f>
        <v>43</v>
      </c>
      <c r="G11" s="3">
        <f>+SUM(G5:G10)</f>
        <v>45</v>
      </c>
      <c r="H11" s="3">
        <f>+SUM(H5:H10)</f>
        <v>62</v>
      </c>
      <c r="I11" s="3">
        <f>+SUM(I5:I10)</f>
        <v>64</v>
      </c>
      <c r="J11" s="3">
        <f>+SUM(J5:J10)</f>
        <v>51</v>
      </c>
      <c r="K11" s="3">
        <f>+SUM(K5:K10)</f>
        <v>76</v>
      </c>
      <c r="L11" s="3">
        <f>+SUM(L5:L10)</f>
        <v>64</v>
      </c>
      <c r="M11" s="3">
        <f>+SUM(M5:M10)</f>
        <v>50</v>
      </c>
      <c r="N11" s="3">
        <f>+SUM(N5:N10)</f>
        <v>53</v>
      </c>
      <c r="O11" s="3">
        <f>+SUM(O5:O10)</f>
        <v>48</v>
      </c>
      <c r="P11" s="3">
        <f>+SUM(P5:P10)</f>
        <v>60</v>
      </c>
      <c r="Q11" s="3">
        <f>+SUM(Q5:Q10)</f>
        <v>39</v>
      </c>
      <c r="R11" s="3">
        <f>+SUM(R5:R10)</f>
        <v>37</v>
      </c>
      <c r="S11" s="3">
        <f>+SUM(S5:S10)</f>
        <v>38</v>
      </c>
      <c r="T11" s="3">
        <f>+SUM(T5:T10)</f>
        <v>41</v>
      </c>
      <c r="U11" s="3">
        <f>+SUM(U5:U10)</f>
        <v>40</v>
      </c>
      <c r="V11" s="3">
        <f>+SUM(V5:V10)</f>
        <v>43</v>
      </c>
      <c r="W11" s="3">
        <f>+SUM(W5:W10)</f>
        <v>34</v>
      </c>
      <c r="X11" s="3">
        <f>+SUM(X5:X10)</f>
        <v>34</v>
      </c>
      <c r="Y11" s="3">
        <f>+SUM(Y5:Y10)</f>
        <v>51</v>
      </c>
      <c r="Z11" s="3">
        <f>+SUM(Z5:Z10)</f>
        <v>39</v>
      </c>
      <c r="AA11" s="3">
        <f>+SUM(AA5:AA10)</f>
        <v>582</v>
      </c>
      <c r="AB11" s="3">
        <f>+SUM(AB5:AB10)</f>
        <v>579</v>
      </c>
      <c r="AC11" s="3">
        <f>+SUM(AC5:AC10)</f>
        <v>1161</v>
      </c>
    </row>
    <row r="14" spans="1:30" ht="18" x14ac:dyDescent="0.2">
      <c r="B14" s="10" t="s">
        <v>21</v>
      </c>
      <c r="C14" s="11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</row>
    <row r="15" spans="1:30" x14ac:dyDescent="0.2">
      <c r="A15" s="5"/>
      <c r="B15" s="39" t="s">
        <v>0</v>
      </c>
      <c r="C15" s="38" t="s">
        <v>2</v>
      </c>
      <c r="D15" s="38"/>
      <c r="E15" s="38" t="s">
        <v>3</v>
      </c>
      <c r="F15" s="38"/>
      <c r="G15" s="38" t="s">
        <v>5</v>
      </c>
      <c r="H15" s="38"/>
      <c r="I15" s="38" t="s">
        <v>6</v>
      </c>
      <c r="J15" s="38"/>
      <c r="K15" s="38" t="s">
        <v>7</v>
      </c>
      <c r="L15" s="38"/>
      <c r="M15" s="38" t="s">
        <v>8</v>
      </c>
      <c r="N15" s="38"/>
      <c r="O15" s="38" t="s">
        <v>9</v>
      </c>
      <c r="P15" s="38"/>
      <c r="Q15" s="38" t="s">
        <v>10</v>
      </c>
      <c r="R15" s="38"/>
      <c r="S15" s="38" t="s">
        <v>11</v>
      </c>
      <c r="T15" s="38"/>
      <c r="U15" s="38" t="s">
        <v>12</v>
      </c>
      <c r="V15" s="38"/>
      <c r="W15" s="38" t="s">
        <v>13</v>
      </c>
      <c r="X15" s="38"/>
      <c r="Y15" s="38" t="s">
        <v>14</v>
      </c>
      <c r="Z15" s="38"/>
      <c r="AA15" s="38" t="s">
        <v>15</v>
      </c>
      <c r="AB15" s="38"/>
      <c r="AC15" s="38"/>
    </row>
    <row r="16" spans="1:30" x14ac:dyDescent="0.2">
      <c r="A16" s="5"/>
      <c r="B16" s="40"/>
      <c r="C16" s="16" t="s">
        <v>30</v>
      </c>
      <c r="D16" s="16" t="s">
        <v>31</v>
      </c>
      <c r="E16" s="16" t="s">
        <v>30</v>
      </c>
      <c r="F16" s="16" t="s">
        <v>31</v>
      </c>
      <c r="G16" s="16" t="s">
        <v>30</v>
      </c>
      <c r="H16" s="16" t="s">
        <v>31</v>
      </c>
      <c r="I16" s="16" t="s">
        <v>30</v>
      </c>
      <c r="J16" s="16" t="s">
        <v>31</v>
      </c>
      <c r="K16" s="16" t="s">
        <v>30</v>
      </c>
      <c r="L16" s="16" t="s">
        <v>31</v>
      </c>
      <c r="M16" s="16" t="s">
        <v>30</v>
      </c>
      <c r="N16" s="16" t="s">
        <v>31</v>
      </c>
      <c r="O16" s="16" t="s">
        <v>30</v>
      </c>
      <c r="P16" s="16" t="s">
        <v>31</v>
      </c>
      <c r="Q16" s="16" t="s">
        <v>30</v>
      </c>
      <c r="R16" s="16" t="s">
        <v>31</v>
      </c>
      <c r="S16" s="16" t="s">
        <v>30</v>
      </c>
      <c r="T16" s="16" t="s">
        <v>31</v>
      </c>
      <c r="U16" s="16" t="s">
        <v>30</v>
      </c>
      <c r="V16" s="16" t="s">
        <v>31</v>
      </c>
      <c r="W16" s="16" t="s">
        <v>30</v>
      </c>
      <c r="X16" s="16" t="s">
        <v>31</v>
      </c>
      <c r="Y16" s="16" t="s">
        <v>30</v>
      </c>
      <c r="Z16" s="16" t="s">
        <v>31</v>
      </c>
      <c r="AA16" s="16" t="s">
        <v>30</v>
      </c>
      <c r="AB16" s="16" t="s">
        <v>31</v>
      </c>
      <c r="AC16" s="16" t="s">
        <v>15</v>
      </c>
    </row>
    <row r="17" spans="1:29" x14ac:dyDescent="0.2">
      <c r="A17" s="5">
        <v>1</v>
      </c>
      <c r="B17" s="20" t="s">
        <v>4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f>C17+E17+G17+I17+K17+M17+O17+Q17+S17+U17+W17+Y17</f>
        <v>0</v>
      </c>
      <c r="AB17" s="7">
        <f>D17+F17+H17+J17+L17+N17+P17+R17+T17+V17+X17+Z17</f>
        <v>0</v>
      </c>
      <c r="AC17" s="7">
        <f>AA17+AB17</f>
        <v>0</v>
      </c>
    </row>
    <row r="18" spans="1:29" x14ac:dyDescent="0.2">
      <c r="A18" s="5">
        <v>2</v>
      </c>
      <c r="B18" s="20" t="s">
        <v>24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f t="shared" ref="AA18:AB22" si="2">D18+F18+H18+J18+L18+N18+P18+R18+T18+V18+X18+Z18</f>
        <v>0</v>
      </c>
      <c r="AC18" s="7">
        <v>0</v>
      </c>
    </row>
    <row r="19" spans="1:29" x14ac:dyDescent="0.2">
      <c r="A19" s="5">
        <v>3</v>
      </c>
      <c r="B19" s="20" t="s">
        <v>25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f t="shared" si="2"/>
        <v>0</v>
      </c>
      <c r="AC19" s="7">
        <v>0</v>
      </c>
    </row>
    <row r="20" spans="1:29" x14ac:dyDescent="0.2">
      <c r="A20" s="5">
        <v>4</v>
      </c>
      <c r="B20" s="20" t="s">
        <v>27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f t="shared" si="2"/>
        <v>0</v>
      </c>
      <c r="AB20" s="7">
        <f t="shared" si="2"/>
        <v>0</v>
      </c>
      <c r="AC20" s="7">
        <f t="shared" ref="AC20:AC22" si="3">AA20+AB20</f>
        <v>0</v>
      </c>
    </row>
    <row r="21" spans="1:29" x14ac:dyDescent="0.2">
      <c r="A21" s="5">
        <v>5</v>
      </c>
      <c r="B21" s="20" t="s">
        <v>28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f t="shared" si="2"/>
        <v>0</v>
      </c>
      <c r="AB21" s="7">
        <f t="shared" si="2"/>
        <v>0</v>
      </c>
      <c r="AC21" s="7">
        <f t="shared" si="3"/>
        <v>0</v>
      </c>
    </row>
    <row r="22" spans="1:29" x14ac:dyDescent="0.2">
      <c r="A22" s="5">
        <v>6</v>
      </c>
      <c r="B22" s="20" t="s">
        <v>26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f t="shared" si="2"/>
        <v>0</v>
      </c>
      <c r="AB22" s="7">
        <f t="shared" si="2"/>
        <v>0</v>
      </c>
      <c r="AC22" s="7">
        <f t="shared" si="3"/>
        <v>0</v>
      </c>
    </row>
    <row r="23" spans="1:29" x14ac:dyDescent="0.2">
      <c r="A23" s="5"/>
      <c r="B23" s="3" t="s">
        <v>1</v>
      </c>
      <c r="C23" s="3">
        <f>+SUM(C17:C22)</f>
        <v>0</v>
      </c>
      <c r="D23" s="3">
        <f>+SUM(D17:D22)</f>
        <v>0</v>
      </c>
      <c r="E23" s="3">
        <f>+SUM(E17:E22)</f>
        <v>0</v>
      </c>
      <c r="F23" s="3">
        <f>+SUM(F17:F22)</f>
        <v>0</v>
      </c>
      <c r="G23" s="3">
        <f>+SUM(G17:G22)</f>
        <v>0</v>
      </c>
      <c r="H23" s="3">
        <f>+SUM(H17:H22)</f>
        <v>0</v>
      </c>
      <c r="I23" s="3">
        <f>+SUM(I17:I22)</f>
        <v>0</v>
      </c>
      <c r="J23" s="3">
        <f>+SUM(J17:J22)</f>
        <v>0</v>
      </c>
      <c r="K23" s="3">
        <f>+SUM(K17:K22)</f>
        <v>0</v>
      </c>
      <c r="L23" s="3">
        <f>+SUM(L17:L22)</f>
        <v>0</v>
      </c>
      <c r="M23" s="3">
        <f>+SUM(M17:M22)</f>
        <v>0</v>
      </c>
      <c r="N23" s="3">
        <f>+SUM(N17:N22)</f>
        <v>0</v>
      </c>
      <c r="O23" s="3">
        <f>+SUM(O17:O22)</f>
        <v>0</v>
      </c>
      <c r="P23" s="3">
        <f>+SUM(P17:P22)</f>
        <v>0</v>
      </c>
      <c r="Q23" s="3">
        <f>+SUM(Q17:Q22)</f>
        <v>0</v>
      </c>
      <c r="R23" s="3">
        <f>+SUM(R17:R22)</f>
        <v>0</v>
      </c>
      <c r="S23" s="3">
        <f>+SUM(S17:S22)</f>
        <v>0</v>
      </c>
      <c r="T23" s="3">
        <f>+SUM(T17:T22)</f>
        <v>0</v>
      </c>
      <c r="U23" s="3">
        <f>+SUM(U17:U22)</f>
        <v>0</v>
      </c>
      <c r="V23" s="3">
        <f>+SUM(V17:V22)</f>
        <v>0</v>
      </c>
      <c r="W23" s="3">
        <f>+SUM(W17:W22)</f>
        <v>0</v>
      </c>
      <c r="X23" s="3">
        <f>+SUM(X17:X22)</f>
        <v>0</v>
      </c>
      <c r="Y23" s="3">
        <f>+SUM(Y17:Y22)</f>
        <v>0</v>
      </c>
      <c r="Z23" s="3">
        <f>+SUM(Z17:Z22)</f>
        <v>0</v>
      </c>
      <c r="AA23" s="3">
        <f>+SUM(AA17:AA22)</f>
        <v>0</v>
      </c>
      <c r="AB23" s="3">
        <f>+SUM(AB17:AB22)</f>
        <v>0</v>
      </c>
      <c r="AC23" s="3">
        <v>0</v>
      </c>
    </row>
    <row r="24" spans="1:29" x14ac:dyDescent="0.2">
      <c r="B24" s="20" t="s">
        <v>34</v>
      </c>
    </row>
    <row r="25" spans="1:29" x14ac:dyDescent="0.2">
      <c r="B25" s="20" t="s">
        <v>35</v>
      </c>
    </row>
    <row r="26" spans="1:29" ht="18" x14ac:dyDescent="0.2">
      <c r="B26" s="10" t="s">
        <v>19</v>
      </c>
      <c r="C26" s="11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1:29" ht="19.5" x14ac:dyDescent="0.2">
      <c r="B27" s="25" t="s">
        <v>20</v>
      </c>
      <c r="C27" s="23" t="s">
        <v>2</v>
      </c>
      <c r="D27" s="23" t="s">
        <v>3</v>
      </c>
      <c r="E27" s="23" t="s">
        <v>5</v>
      </c>
      <c r="F27" s="23" t="s">
        <v>6</v>
      </c>
      <c r="G27" s="23" t="s">
        <v>7</v>
      </c>
      <c r="H27" s="23" t="s">
        <v>8</v>
      </c>
      <c r="I27" s="23" t="s">
        <v>9</v>
      </c>
      <c r="J27" s="23" t="s">
        <v>10</v>
      </c>
      <c r="K27" s="23" t="s">
        <v>11</v>
      </c>
      <c r="L27" s="23" t="s">
        <v>12</v>
      </c>
      <c r="M27" s="23" t="s">
        <v>13</v>
      </c>
      <c r="N27" s="23" t="s">
        <v>14</v>
      </c>
      <c r="O27" s="24" t="s">
        <v>15</v>
      </c>
      <c r="P27" s="7"/>
    </row>
    <row r="28" spans="1:29" ht="25.5" x14ac:dyDescent="0.2">
      <c r="A28" s="5">
        <v>1</v>
      </c>
      <c r="B28" s="2" t="s">
        <v>4</v>
      </c>
      <c r="C28" s="7">
        <v>1</v>
      </c>
      <c r="D28" s="7">
        <v>0</v>
      </c>
      <c r="E28" s="7">
        <v>0</v>
      </c>
      <c r="F28" s="7">
        <v>1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2</v>
      </c>
      <c r="P28" s="12"/>
    </row>
    <row r="29" spans="1:29" x14ac:dyDescent="0.2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7"/>
    </row>
    <row r="30" spans="1:29" s="6" customFormat="1" x14ac:dyDescent="0.2"/>
    <row r="31" spans="1:29" ht="18.75" x14ac:dyDescent="0.2">
      <c r="B31" s="41" t="s">
        <v>32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</row>
    <row r="32" spans="1:29" ht="18" x14ac:dyDescent="0.2">
      <c r="B32" s="10" t="s">
        <v>33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1:30" s="15" customFormat="1" x14ac:dyDescent="0.2">
      <c r="A33" s="13"/>
      <c r="B33" s="36" t="s">
        <v>0</v>
      </c>
      <c r="C33" s="35" t="s">
        <v>2</v>
      </c>
      <c r="D33" s="35"/>
      <c r="E33" s="35" t="s">
        <v>3</v>
      </c>
      <c r="F33" s="35"/>
      <c r="G33" s="35" t="s">
        <v>5</v>
      </c>
      <c r="H33" s="35"/>
      <c r="I33" s="35" t="s">
        <v>6</v>
      </c>
      <c r="J33" s="35"/>
      <c r="K33" s="35" t="s">
        <v>7</v>
      </c>
      <c r="L33" s="35"/>
      <c r="M33" s="35" t="s">
        <v>8</v>
      </c>
      <c r="N33" s="35"/>
      <c r="O33" s="35" t="s">
        <v>9</v>
      </c>
      <c r="P33" s="35"/>
      <c r="Q33" s="35" t="s">
        <v>10</v>
      </c>
      <c r="R33" s="35"/>
      <c r="S33" s="35" t="s">
        <v>11</v>
      </c>
      <c r="T33" s="35"/>
      <c r="U33" s="35" t="s">
        <v>12</v>
      </c>
      <c r="V33" s="35"/>
      <c r="W33" s="35" t="s">
        <v>13</v>
      </c>
      <c r="X33" s="35"/>
      <c r="Y33" s="35" t="s">
        <v>14</v>
      </c>
      <c r="Z33" s="35"/>
      <c r="AA33" s="35" t="s">
        <v>15</v>
      </c>
      <c r="AB33" s="35"/>
      <c r="AC33" s="35"/>
      <c r="AD33" s="14"/>
    </row>
    <row r="34" spans="1:30" x14ac:dyDescent="0.2">
      <c r="A34" s="5"/>
      <c r="B34" s="37"/>
      <c r="C34" s="16" t="s">
        <v>16</v>
      </c>
      <c r="D34" s="16" t="s">
        <v>17</v>
      </c>
      <c r="E34" s="16" t="s">
        <v>16</v>
      </c>
      <c r="F34" s="16" t="s">
        <v>17</v>
      </c>
      <c r="G34" s="16" t="s">
        <v>16</v>
      </c>
      <c r="H34" s="16" t="s">
        <v>17</v>
      </c>
      <c r="I34" s="16" t="s">
        <v>16</v>
      </c>
      <c r="J34" s="16" t="s">
        <v>17</v>
      </c>
      <c r="K34" s="16" t="s">
        <v>16</v>
      </c>
      <c r="L34" s="16" t="s">
        <v>17</v>
      </c>
      <c r="M34" s="16" t="s">
        <v>16</v>
      </c>
      <c r="N34" s="16" t="s">
        <v>17</v>
      </c>
      <c r="O34" s="16" t="s">
        <v>16</v>
      </c>
      <c r="P34" s="16" t="s">
        <v>17</v>
      </c>
      <c r="Q34" s="16" t="s">
        <v>16</v>
      </c>
      <c r="R34" s="16" t="s">
        <v>17</v>
      </c>
      <c r="S34" s="16" t="s">
        <v>16</v>
      </c>
      <c r="T34" s="16" t="s">
        <v>17</v>
      </c>
      <c r="U34" s="16" t="s">
        <v>16</v>
      </c>
      <c r="V34" s="16" t="s">
        <v>17</v>
      </c>
      <c r="W34" s="16" t="s">
        <v>16</v>
      </c>
      <c r="X34" s="16" t="s">
        <v>17</v>
      </c>
      <c r="Y34" s="16" t="s">
        <v>16</v>
      </c>
      <c r="Z34" s="16" t="s">
        <v>17</v>
      </c>
      <c r="AA34" s="16" t="s">
        <v>16</v>
      </c>
      <c r="AB34" s="16" t="s">
        <v>17</v>
      </c>
      <c r="AC34" s="16" t="s">
        <v>15</v>
      </c>
    </row>
    <row r="35" spans="1:30" x14ac:dyDescent="0.2">
      <c r="A35" s="5">
        <v>1</v>
      </c>
      <c r="B35" s="17" t="s">
        <v>4</v>
      </c>
      <c r="C35" s="18">
        <v>89</v>
      </c>
      <c r="D35" s="18">
        <v>117</v>
      </c>
      <c r="E35" s="18">
        <v>44</v>
      </c>
      <c r="F35" s="18">
        <v>155</v>
      </c>
      <c r="G35" s="18"/>
      <c r="H35" s="18"/>
      <c r="I35" s="18"/>
      <c r="J35" s="18"/>
      <c r="K35" s="18"/>
      <c r="L35" s="18"/>
      <c r="M35" s="18"/>
      <c r="N35" s="18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8">
        <f>C35+E35+G35+I35+K35+M35+O35+Q35+S35+U35+W35+Y35</f>
        <v>133</v>
      </c>
      <c r="AB35" s="18">
        <f>D35+F35+H35+J35+L35+N35+P35+R35+T35+V35+X35+Z35</f>
        <v>272</v>
      </c>
      <c r="AC35" s="18">
        <f>AA35+AB35</f>
        <v>405</v>
      </c>
    </row>
    <row r="36" spans="1:30" x14ac:dyDescent="0.2">
      <c r="A36" s="5">
        <v>2</v>
      </c>
      <c r="B36" s="17" t="s">
        <v>27</v>
      </c>
      <c r="C36" s="18">
        <v>8</v>
      </c>
      <c r="D36" s="18">
        <v>5</v>
      </c>
      <c r="E36" s="18">
        <v>1</v>
      </c>
      <c r="F36" s="18">
        <v>7</v>
      </c>
      <c r="G36" s="18">
        <v>4</v>
      </c>
      <c r="H36" s="18">
        <v>10</v>
      </c>
      <c r="I36" s="18">
        <v>5</v>
      </c>
      <c r="J36" s="18">
        <v>3</v>
      </c>
      <c r="K36" s="18">
        <v>9</v>
      </c>
      <c r="L36" s="18">
        <v>8</v>
      </c>
      <c r="M36" s="18">
        <v>5</v>
      </c>
      <c r="N36" s="18">
        <v>9</v>
      </c>
      <c r="O36" s="26">
        <v>7</v>
      </c>
      <c r="P36" s="26">
        <v>9</v>
      </c>
      <c r="Q36" s="26">
        <v>7</v>
      </c>
      <c r="R36" s="26">
        <v>12</v>
      </c>
      <c r="S36" s="26">
        <v>7</v>
      </c>
      <c r="T36" s="26">
        <v>8</v>
      </c>
      <c r="U36" s="26">
        <v>7</v>
      </c>
      <c r="V36" s="26">
        <v>6</v>
      </c>
      <c r="W36" s="26">
        <v>2</v>
      </c>
      <c r="X36" s="26">
        <v>4</v>
      </c>
      <c r="Y36" s="26">
        <v>8</v>
      </c>
      <c r="Z36" s="26">
        <v>5</v>
      </c>
      <c r="AA36" s="18">
        <f t="shared" ref="AA36:AA40" si="4">C36+E36+G36+I36+K36+M36+O36+Q36+S36+U36+W36+Y36</f>
        <v>70</v>
      </c>
      <c r="AB36" s="18">
        <f t="shared" ref="AB36:AB40" si="5">D36+F36+H36+J36+L36+N36+P36+R36+T36+V36+X36+Z36</f>
        <v>86</v>
      </c>
      <c r="AC36" s="18">
        <f t="shared" ref="AC36:AC40" si="6">AA36+AB36</f>
        <v>156</v>
      </c>
      <c r="AD36" s="1"/>
    </row>
    <row r="37" spans="1:30" x14ac:dyDescent="0.2">
      <c r="A37" s="5">
        <v>3</v>
      </c>
      <c r="B37" s="18" t="s">
        <v>25</v>
      </c>
      <c r="C37" s="18">
        <v>18</v>
      </c>
      <c r="D37" s="18">
        <v>10</v>
      </c>
      <c r="E37" s="18">
        <v>20</v>
      </c>
      <c r="F37" s="18">
        <v>15</v>
      </c>
      <c r="G37" s="18">
        <v>22</v>
      </c>
      <c r="H37" s="18">
        <v>22</v>
      </c>
      <c r="I37" s="18">
        <v>23</v>
      </c>
      <c r="J37" s="18">
        <v>30</v>
      </c>
      <c r="K37" s="18">
        <v>23</v>
      </c>
      <c r="L37" s="18">
        <v>27</v>
      </c>
      <c r="M37" s="18">
        <v>27</v>
      </c>
      <c r="N37" s="18">
        <v>28</v>
      </c>
      <c r="O37" s="26">
        <v>24</v>
      </c>
      <c r="P37" s="26">
        <v>14</v>
      </c>
      <c r="Q37" s="26">
        <v>18</v>
      </c>
      <c r="R37" s="26">
        <v>18</v>
      </c>
      <c r="S37" s="26">
        <v>24</v>
      </c>
      <c r="T37" s="26">
        <v>17</v>
      </c>
      <c r="U37" s="26">
        <v>18</v>
      </c>
      <c r="V37" s="26">
        <v>20</v>
      </c>
      <c r="W37" s="26">
        <v>7</v>
      </c>
      <c r="X37" s="26">
        <v>9</v>
      </c>
      <c r="Y37" s="26">
        <v>17</v>
      </c>
      <c r="Z37" s="26">
        <v>19</v>
      </c>
      <c r="AA37" s="18">
        <f t="shared" si="4"/>
        <v>241</v>
      </c>
      <c r="AB37" s="18">
        <f t="shared" si="5"/>
        <v>229</v>
      </c>
      <c r="AC37" s="18">
        <f t="shared" si="6"/>
        <v>470</v>
      </c>
    </row>
    <row r="38" spans="1:30" x14ac:dyDescent="0.2">
      <c r="A38" s="5">
        <v>4</v>
      </c>
      <c r="B38" s="18" t="s">
        <v>26</v>
      </c>
      <c r="C38" s="18">
        <v>7</v>
      </c>
      <c r="D38" s="18">
        <v>5</v>
      </c>
      <c r="E38" s="18">
        <v>5</v>
      </c>
      <c r="F38" s="18">
        <v>6</v>
      </c>
      <c r="G38" s="18">
        <v>11</v>
      </c>
      <c r="H38" s="18">
        <v>10</v>
      </c>
      <c r="I38" s="18">
        <v>8</v>
      </c>
      <c r="J38" s="18">
        <v>8</v>
      </c>
      <c r="K38" s="18">
        <v>8</v>
      </c>
      <c r="L38" s="18">
        <v>13</v>
      </c>
      <c r="M38" s="18">
        <v>8</v>
      </c>
      <c r="N38" s="18">
        <v>16</v>
      </c>
      <c r="O38" s="26">
        <v>13</v>
      </c>
      <c r="P38" s="26">
        <v>11</v>
      </c>
      <c r="Q38" s="26">
        <v>6</v>
      </c>
      <c r="R38" s="26">
        <v>4</v>
      </c>
      <c r="S38" s="26">
        <v>11</v>
      </c>
      <c r="T38" s="26">
        <v>7</v>
      </c>
      <c r="U38" s="26">
        <v>18</v>
      </c>
      <c r="V38" s="26">
        <v>17</v>
      </c>
      <c r="W38" s="26">
        <v>0</v>
      </c>
      <c r="X38" s="26">
        <v>4</v>
      </c>
      <c r="Y38" s="26">
        <v>10</v>
      </c>
      <c r="Z38" s="26">
        <v>13</v>
      </c>
      <c r="AA38" s="18">
        <f t="shared" si="4"/>
        <v>105</v>
      </c>
      <c r="AB38" s="18">
        <f t="shared" si="5"/>
        <v>114</v>
      </c>
      <c r="AC38" s="18">
        <f t="shared" si="6"/>
        <v>219</v>
      </c>
    </row>
    <row r="39" spans="1:30" x14ac:dyDescent="0.2">
      <c r="A39" s="5">
        <v>5</v>
      </c>
      <c r="B39" s="18" t="s">
        <v>24</v>
      </c>
      <c r="C39" s="18">
        <v>9</v>
      </c>
      <c r="D39" s="18">
        <v>18</v>
      </c>
      <c r="E39" s="18">
        <v>15</v>
      </c>
      <c r="F39" s="18">
        <v>8</v>
      </c>
      <c r="G39" s="18">
        <v>11</v>
      </c>
      <c r="H39" s="18">
        <v>16</v>
      </c>
      <c r="I39" s="18">
        <v>15</v>
      </c>
      <c r="J39" s="18">
        <v>11</v>
      </c>
      <c r="K39" s="18">
        <v>17</v>
      </c>
      <c r="L39" s="18">
        <v>9</v>
      </c>
      <c r="M39" s="18">
        <v>12</v>
      </c>
      <c r="N39" s="18">
        <v>22</v>
      </c>
      <c r="O39" s="26">
        <v>20</v>
      </c>
      <c r="P39" s="26">
        <v>14</v>
      </c>
      <c r="Q39" s="26">
        <v>12</v>
      </c>
      <c r="R39" s="26">
        <v>18</v>
      </c>
      <c r="S39" s="26">
        <v>22</v>
      </c>
      <c r="T39" s="26">
        <v>14</v>
      </c>
      <c r="U39" s="26">
        <v>7</v>
      </c>
      <c r="V39" s="26">
        <v>26</v>
      </c>
      <c r="W39" s="26">
        <v>7</v>
      </c>
      <c r="X39" s="26">
        <v>10</v>
      </c>
      <c r="Y39" s="26">
        <v>9</v>
      </c>
      <c r="Z39" s="26">
        <v>8</v>
      </c>
      <c r="AA39" s="18">
        <f t="shared" si="4"/>
        <v>156</v>
      </c>
      <c r="AB39" s="18">
        <f t="shared" si="5"/>
        <v>174</v>
      </c>
      <c r="AC39" s="18">
        <f t="shared" si="6"/>
        <v>330</v>
      </c>
    </row>
    <row r="40" spans="1:30" x14ac:dyDescent="0.2">
      <c r="A40" s="5">
        <v>6</v>
      </c>
      <c r="B40" s="18" t="s">
        <v>28</v>
      </c>
      <c r="C40" s="18">
        <v>1</v>
      </c>
      <c r="D40" s="18">
        <v>3</v>
      </c>
      <c r="E40" s="18">
        <v>2</v>
      </c>
      <c r="F40" s="18">
        <v>6</v>
      </c>
      <c r="G40" s="18">
        <v>5</v>
      </c>
      <c r="H40" s="18">
        <v>8</v>
      </c>
      <c r="I40" s="18">
        <v>9</v>
      </c>
      <c r="J40" s="18">
        <v>7</v>
      </c>
      <c r="K40" s="18">
        <v>7</v>
      </c>
      <c r="L40" s="18">
        <v>12</v>
      </c>
      <c r="M40" s="18">
        <v>9</v>
      </c>
      <c r="N40" s="18">
        <v>6</v>
      </c>
      <c r="O40" s="26">
        <v>7</v>
      </c>
      <c r="P40" s="26">
        <v>6</v>
      </c>
      <c r="Q40" s="26">
        <v>2</v>
      </c>
      <c r="R40" s="26">
        <v>6</v>
      </c>
      <c r="S40" s="26">
        <v>3</v>
      </c>
      <c r="T40" s="26">
        <v>2</v>
      </c>
      <c r="U40" s="26">
        <v>6</v>
      </c>
      <c r="V40" s="26">
        <v>2</v>
      </c>
      <c r="W40" s="26">
        <v>3</v>
      </c>
      <c r="X40" s="26">
        <v>7</v>
      </c>
      <c r="Y40" s="26">
        <v>4</v>
      </c>
      <c r="Z40" s="26">
        <v>2</v>
      </c>
      <c r="AA40" s="18">
        <f t="shared" si="4"/>
        <v>58</v>
      </c>
      <c r="AB40" s="18">
        <f t="shared" si="5"/>
        <v>67</v>
      </c>
      <c r="AC40" s="18">
        <f t="shared" si="6"/>
        <v>125</v>
      </c>
    </row>
    <row r="41" spans="1:30" x14ac:dyDescent="0.2">
      <c r="A41" s="5"/>
      <c r="B41" s="27" t="s">
        <v>1</v>
      </c>
      <c r="C41" s="27">
        <f>+SUM(C35:C40)</f>
        <v>132</v>
      </c>
      <c r="D41" s="27">
        <f>+SUM(D35:D40)</f>
        <v>158</v>
      </c>
      <c r="E41" s="27">
        <f>+SUM(E35:E40)</f>
        <v>87</v>
      </c>
      <c r="F41" s="27">
        <f>+SUM(F35:F40)</f>
        <v>197</v>
      </c>
      <c r="G41" s="27">
        <f>+SUM(G35:G40)</f>
        <v>53</v>
      </c>
      <c r="H41" s="27">
        <f>+SUM(H35:H40)</f>
        <v>66</v>
      </c>
      <c r="I41" s="27">
        <f>+SUM(I35:I40)</f>
        <v>60</v>
      </c>
      <c r="J41" s="27">
        <f>+SUM(J35:J40)</f>
        <v>59</v>
      </c>
      <c r="K41" s="27">
        <f>+SUM(K35:K40)</f>
        <v>64</v>
      </c>
      <c r="L41" s="27">
        <f>+SUM(L35:L40)</f>
        <v>69</v>
      </c>
      <c r="M41" s="27">
        <f>+SUM(M35:M40)</f>
        <v>61</v>
      </c>
      <c r="N41" s="27">
        <f>+SUM(N35:N40)</f>
        <v>81</v>
      </c>
      <c r="O41" s="27">
        <f>+SUM(O35:O40)</f>
        <v>71</v>
      </c>
      <c r="P41" s="27">
        <f>+SUM(P35:P40)</f>
        <v>54</v>
      </c>
      <c r="Q41" s="27">
        <f>+SUM(Q35:Q40)</f>
        <v>45</v>
      </c>
      <c r="R41" s="27">
        <f>+SUM(R35:R40)</f>
        <v>58</v>
      </c>
      <c r="S41" s="27">
        <f>+SUM(S35:S40)</f>
        <v>67</v>
      </c>
      <c r="T41" s="27">
        <f>+SUM(T35:T40)</f>
        <v>48</v>
      </c>
      <c r="U41" s="27">
        <f>+SUM(U35:U40)</f>
        <v>56</v>
      </c>
      <c r="V41" s="27">
        <f>+SUM(V35:V40)</f>
        <v>71</v>
      </c>
      <c r="W41" s="27">
        <f>+SUM(W35:W40)</f>
        <v>19</v>
      </c>
      <c r="X41" s="27">
        <f>+SUM(X35:X40)</f>
        <v>34</v>
      </c>
      <c r="Y41" s="27">
        <f>+SUM(Y35:Y40)</f>
        <v>48</v>
      </c>
      <c r="Z41" s="27">
        <f>+SUM(Z35:Z40)</f>
        <v>47</v>
      </c>
      <c r="AA41" s="27">
        <f>+SUM(AA35:AA40)</f>
        <v>763</v>
      </c>
      <c r="AB41" s="27">
        <f>+SUM(AB35:AB40)</f>
        <v>942</v>
      </c>
      <c r="AC41" s="27">
        <f>+AA41+AB41</f>
        <v>1705</v>
      </c>
    </row>
    <row r="42" spans="1:30" x14ac:dyDescent="0.2"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</row>
    <row r="43" spans="1:30" x14ac:dyDescent="0.2"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</row>
    <row r="44" spans="1:30" x14ac:dyDescent="0.2">
      <c r="B44" s="29" t="s">
        <v>36</v>
      </c>
      <c r="C44" s="30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</row>
    <row r="45" spans="1:30" x14ac:dyDescent="0.2">
      <c r="A45" s="5"/>
      <c r="B45" s="36" t="s">
        <v>0</v>
      </c>
      <c r="C45" s="35" t="s">
        <v>2</v>
      </c>
      <c r="D45" s="35"/>
      <c r="E45" s="35" t="s">
        <v>3</v>
      </c>
      <c r="F45" s="35"/>
      <c r="G45" s="35" t="s">
        <v>5</v>
      </c>
      <c r="H45" s="35"/>
      <c r="I45" s="35" t="s">
        <v>6</v>
      </c>
      <c r="J45" s="35"/>
      <c r="K45" s="35" t="s">
        <v>7</v>
      </c>
      <c r="L45" s="35"/>
      <c r="M45" s="35" t="s">
        <v>8</v>
      </c>
      <c r="N45" s="35"/>
      <c r="O45" s="35" t="s">
        <v>9</v>
      </c>
      <c r="P45" s="35"/>
      <c r="Q45" s="35" t="s">
        <v>10</v>
      </c>
      <c r="R45" s="35"/>
      <c r="S45" s="35" t="s">
        <v>11</v>
      </c>
      <c r="T45" s="35"/>
      <c r="U45" s="35" t="s">
        <v>12</v>
      </c>
      <c r="V45" s="35"/>
      <c r="W45" s="35" t="s">
        <v>13</v>
      </c>
      <c r="X45" s="35"/>
      <c r="Y45" s="35" t="s">
        <v>14</v>
      </c>
      <c r="Z45" s="35"/>
      <c r="AA45" s="35" t="s">
        <v>15</v>
      </c>
      <c r="AB45" s="35"/>
      <c r="AC45" s="35"/>
    </row>
    <row r="46" spans="1:30" x14ac:dyDescent="0.2">
      <c r="A46" s="5"/>
      <c r="B46" s="37"/>
      <c r="C46" s="16" t="s">
        <v>22</v>
      </c>
      <c r="D46" s="16" t="s">
        <v>23</v>
      </c>
      <c r="E46" s="16" t="s">
        <v>22</v>
      </c>
      <c r="F46" s="16" t="s">
        <v>23</v>
      </c>
      <c r="G46" s="16" t="s">
        <v>22</v>
      </c>
      <c r="H46" s="16" t="s">
        <v>23</v>
      </c>
      <c r="I46" s="16" t="s">
        <v>22</v>
      </c>
      <c r="J46" s="16" t="s">
        <v>23</v>
      </c>
      <c r="K46" s="16" t="s">
        <v>22</v>
      </c>
      <c r="L46" s="16" t="s">
        <v>23</v>
      </c>
      <c r="M46" s="16" t="s">
        <v>22</v>
      </c>
      <c r="N46" s="16" t="s">
        <v>23</v>
      </c>
      <c r="O46" s="16" t="s">
        <v>22</v>
      </c>
      <c r="P46" s="16" t="s">
        <v>23</v>
      </c>
      <c r="Q46" s="16" t="s">
        <v>22</v>
      </c>
      <c r="R46" s="16" t="s">
        <v>23</v>
      </c>
      <c r="S46" s="16" t="s">
        <v>22</v>
      </c>
      <c r="T46" s="16" t="s">
        <v>23</v>
      </c>
      <c r="U46" s="16" t="s">
        <v>22</v>
      </c>
      <c r="V46" s="16" t="s">
        <v>23</v>
      </c>
      <c r="W46" s="16" t="s">
        <v>22</v>
      </c>
      <c r="X46" s="16" t="s">
        <v>23</v>
      </c>
      <c r="Y46" s="16" t="s">
        <v>22</v>
      </c>
      <c r="Z46" s="16" t="s">
        <v>23</v>
      </c>
      <c r="AA46" s="16" t="s">
        <v>22</v>
      </c>
      <c r="AB46" s="16" t="s">
        <v>23</v>
      </c>
      <c r="AC46" s="16" t="s">
        <v>15</v>
      </c>
    </row>
    <row r="47" spans="1:30" x14ac:dyDescent="0.2">
      <c r="A47" s="5">
        <v>1</v>
      </c>
      <c r="B47" s="17" t="s">
        <v>4</v>
      </c>
      <c r="C47" s="18">
        <v>0</v>
      </c>
      <c r="D47" s="18">
        <v>0</v>
      </c>
      <c r="E47" s="18">
        <v>0</v>
      </c>
      <c r="F47" s="18">
        <v>288</v>
      </c>
      <c r="G47" s="18">
        <v>0</v>
      </c>
      <c r="H47" s="18">
        <v>586</v>
      </c>
      <c r="I47" s="18">
        <v>0</v>
      </c>
      <c r="J47" s="18">
        <v>0</v>
      </c>
      <c r="K47" s="18">
        <v>0</v>
      </c>
      <c r="L47" s="18">
        <v>1</v>
      </c>
      <c r="M47" s="18">
        <v>0</v>
      </c>
      <c r="N47" s="18">
        <v>6</v>
      </c>
      <c r="O47" s="26">
        <v>1</v>
      </c>
      <c r="P47" s="26">
        <v>0</v>
      </c>
      <c r="Q47" s="26">
        <v>0</v>
      </c>
      <c r="R47" s="26">
        <v>2</v>
      </c>
      <c r="S47" s="26">
        <v>0</v>
      </c>
      <c r="T47" s="26">
        <v>2</v>
      </c>
      <c r="U47" s="26">
        <v>0</v>
      </c>
      <c r="V47" s="26">
        <v>0</v>
      </c>
      <c r="W47" s="26">
        <v>0</v>
      </c>
      <c r="X47" s="26">
        <v>3</v>
      </c>
      <c r="Y47" s="26">
        <v>0</v>
      </c>
      <c r="Z47" s="26">
        <v>7</v>
      </c>
      <c r="AA47" s="18">
        <f>C47+E47+G47+I47+K47+M47+O47+Q47+S47+U47+W47+Y47</f>
        <v>1</v>
      </c>
      <c r="AB47" s="18">
        <f>D47+F47+H47+J47+L47+N47+P47+R47+T47+V47+X47+Z47</f>
        <v>895</v>
      </c>
      <c r="AC47" s="18">
        <f>AA47+AB47</f>
        <v>896</v>
      </c>
    </row>
    <row r="48" spans="1:30" x14ac:dyDescent="0.2">
      <c r="A48" s="5">
        <v>2</v>
      </c>
      <c r="B48" s="17" t="s">
        <v>24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18">
        <f t="shared" ref="AA48:AA51" si="7">C48+E48+G48+I48+K48+M48+O48+Q48+S48+U48+W48+Y48</f>
        <v>0</v>
      </c>
      <c r="AB48" s="18">
        <f t="shared" ref="AB48:AB52" si="8">D48+F48+H48+J48+L48+N48+P48+R48+T48+V48+X48+Z48</f>
        <v>0</v>
      </c>
      <c r="AC48" s="18">
        <f t="shared" ref="AC48:AC52" si="9">AA48+AB48</f>
        <v>0</v>
      </c>
    </row>
    <row r="49" spans="1:29" x14ac:dyDescent="0.2">
      <c r="A49" s="5">
        <v>3</v>
      </c>
      <c r="B49" s="18" t="s">
        <v>25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26">
        <v>0</v>
      </c>
      <c r="P49" s="26">
        <v>2</v>
      </c>
      <c r="Q49" s="26">
        <v>0</v>
      </c>
      <c r="R49" s="26">
        <v>0</v>
      </c>
      <c r="S49" s="26">
        <v>0</v>
      </c>
      <c r="T49" s="26">
        <v>0</v>
      </c>
      <c r="U49" s="26">
        <v>0</v>
      </c>
      <c r="V49" s="26">
        <v>0</v>
      </c>
      <c r="W49" s="26">
        <v>0</v>
      </c>
      <c r="X49" s="26">
        <v>1</v>
      </c>
      <c r="Y49" s="26">
        <v>0</v>
      </c>
      <c r="Z49" s="26">
        <v>4</v>
      </c>
      <c r="AA49" s="18">
        <f t="shared" si="7"/>
        <v>0</v>
      </c>
      <c r="AB49" s="18">
        <f t="shared" si="8"/>
        <v>7</v>
      </c>
      <c r="AC49" s="18">
        <f t="shared" si="9"/>
        <v>7</v>
      </c>
    </row>
    <row r="50" spans="1:29" x14ac:dyDescent="0.2">
      <c r="A50" s="5">
        <v>4</v>
      </c>
      <c r="B50" s="18" t="s">
        <v>26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26">
        <v>0</v>
      </c>
      <c r="P50" s="26">
        <v>0</v>
      </c>
      <c r="Q50" s="26">
        <v>0</v>
      </c>
      <c r="R50" s="26">
        <v>0</v>
      </c>
      <c r="S50" s="26">
        <v>0</v>
      </c>
      <c r="T50" s="26">
        <v>0</v>
      </c>
      <c r="U50" s="26">
        <v>0</v>
      </c>
      <c r="V50" s="26">
        <v>0</v>
      </c>
      <c r="W50" s="26">
        <v>0</v>
      </c>
      <c r="X50" s="26">
        <v>0</v>
      </c>
      <c r="Y50" s="26">
        <v>0</v>
      </c>
      <c r="Z50" s="26">
        <v>0</v>
      </c>
      <c r="AA50" s="18">
        <f t="shared" si="7"/>
        <v>0</v>
      </c>
      <c r="AB50" s="18">
        <f t="shared" si="8"/>
        <v>0</v>
      </c>
      <c r="AC50" s="18">
        <f t="shared" si="9"/>
        <v>0</v>
      </c>
    </row>
    <row r="51" spans="1:29" x14ac:dyDescent="0.2">
      <c r="A51" s="5">
        <v>5</v>
      </c>
      <c r="B51" s="18" t="s">
        <v>27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26">
        <v>0</v>
      </c>
      <c r="P51" s="26">
        <v>0</v>
      </c>
      <c r="Q51" s="26">
        <v>0</v>
      </c>
      <c r="R51" s="26">
        <v>0</v>
      </c>
      <c r="S51" s="26">
        <v>0</v>
      </c>
      <c r="T51" s="26">
        <v>0</v>
      </c>
      <c r="U51" s="26">
        <v>0</v>
      </c>
      <c r="V51" s="26">
        <v>0</v>
      </c>
      <c r="W51" s="26">
        <v>0</v>
      </c>
      <c r="X51" s="26">
        <v>0</v>
      </c>
      <c r="Y51" s="26">
        <v>0</v>
      </c>
      <c r="Z51" s="26">
        <v>0</v>
      </c>
      <c r="AA51" s="18">
        <f t="shared" si="7"/>
        <v>0</v>
      </c>
      <c r="AB51" s="18">
        <f t="shared" si="8"/>
        <v>0</v>
      </c>
      <c r="AC51" s="18">
        <f t="shared" si="9"/>
        <v>0</v>
      </c>
    </row>
    <row r="52" spans="1:29" x14ac:dyDescent="0.2">
      <c r="A52" s="5">
        <v>6</v>
      </c>
      <c r="B52" s="18" t="s">
        <v>28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18">
        <v>0</v>
      </c>
      <c r="AB52" s="18">
        <f t="shared" si="8"/>
        <v>0</v>
      </c>
      <c r="AC52" s="18">
        <f t="shared" si="9"/>
        <v>0</v>
      </c>
    </row>
    <row r="53" spans="1:29" x14ac:dyDescent="0.2">
      <c r="A53" s="5"/>
      <c r="B53" s="27" t="s">
        <v>1</v>
      </c>
      <c r="C53" s="27">
        <f>+SUM(C47:C52)</f>
        <v>0</v>
      </c>
      <c r="D53" s="27">
        <f>+SUM(D47:D52)</f>
        <v>0</v>
      </c>
      <c r="E53" s="27">
        <f>+SUM(E47:E52)</f>
        <v>0</v>
      </c>
      <c r="F53" s="27">
        <f>+SUM(F47:F52)</f>
        <v>288</v>
      </c>
      <c r="G53" s="27">
        <f>+SUM(G47:G52)</f>
        <v>0</v>
      </c>
      <c r="H53" s="27">
        <f>+SUM(H47:H52)</f>
        <v>586</v>
      </c>
      <c r="I53" s="27">
        <f>+SUM(I47:I52)</f>
        <v>0</v>
      </c>
      <c r="J53" s="27">
        <f>+SUM(J47:J52)</f>
        <v>0</v>
      </c>
      <c r="K53" s="27">
        <f>+SUM(K47:K52)</f>
        <v>0</v>
      </c>
      <c r="L53" s="27">
        <f>+SUM(L47:L52)</f>
        <v>1</v>
      </c>
      <c r="M53" s="27">
        <f>+SUM(M47:M52)</f>
        <v>0</v>
      </c>
      <c r="N53" s="27">
        <f>+SUM(N47:N52)</f>
        <v>6</v>
      </c>
      <c r="O53" s="27">
        <f>+SUM(O47:O52)</f>
        <v>1</v>
      </c>
      <c r="P53" s="27">
        <f>+SUM(P47:P52)</f>
        <v>2</v>
      </c>
      <c r="Q53" s="27">
        <f>+SUM(Q47:Q52)</f>
        <v>0</v>
      </c>
      <c r="R53" s="27">
        <f>+SUM(R47:R52)</f>
        <v>2</v>
      </c>
      <c r="S53" s="27">
        <f>+SUM(S47:S52)</f>
        <v>0</v>
      </c>
      <c r="T53" s="27">
        <f>+SUM(T47:T52)</f>
        <v>2</v>
      </c>
      <c r="U53" s="27">
        <f>+SUM(U47:U52)</f>
        <v>0</v>
      </c>
      <c r="V53" s="27">
        <f>+SUM(V47:V52)</f>
        <v>0</v>
      </c>
      <c r="W53" s="27">
        <f>+SUM(W47:W52)</f>
        <v>0</v>
      </c>
      <c r="X53" s="27">
        <f>+SUM(X47:X52)</f>
        <v>4</v>
      </c>
      <c r="Y53" s="27">
        <f>+SUM(Y47:Y52)</f>
        <v>0</v>
      </c>
      <c r="Z53" s="27">
        <f>+SUM(Z47:Z52)</f>
        <v>11</v>
      </c>
      <c r="AA53" s="27">
        <f>+SUM(AA47:AA52)</f>
        <v>1</v>
      </c>
      <c r="AB53" s="27">
        <f>+SUM(AB47:AB52)</f>
        <v>902</v>
      </c>
      <c r="AC53" s="27">
        <f>+SUM(AC47:AC52)</f>
        <v>903</v>
      </c>
    </row>
    <row r="54" spans="1:29" x14ac:dyDescent="0.2"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</row>
    <row r="55" spans="1:29" x14ac:dyDescent="0.2"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</row>
    <row r="56" spans="1:29" x14ac:dyDescent="0.2">
      <c r="B56" s="29" t="s">
        <v>37</v>
      </c>
      <c r="C56" s="30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</row>
    <row r="57" spans="1:29" x14ac:dyDescent="0.2">
      <c r="B57" s="32" t="s">
        <v>20</v>
      </c>
      <c r="C57" s="16" t="s">
        <v>2</v>
      </c>
      <c r="D57" s="16" t="s">
        <v>3</v>
      </c>
      <c r="E57" s="16" t="s">
        <v>5</v>
      </c>
      <c r="F57" s="16" t="s">
        <v>6</v>
      </c>
      <c r="G57" s="16" t="s">
        <v>7</v>
      </c>
      <c r="H57" s="16" t="s">
        <v>8</v>
      </c>
      <c r="I57" s="16" t="s">
        <v>9</v>
      </c>
      <c r="J57" s="16" t="s">
        <v>10</v>
      </c>
      <c r="K57" s="16" t="s">
        <v>11</v>
      </c>
      <c r="L57" s="16" t="s">
        <v>12</v>
      </c>
      <c r="M57" s="16" t="s">
        <v>13</v>
      </c>
      <c r="N57" s="16" t="s">
        <v>14</v>
      </c>
      <c r="O57" s="22" t="s">
        <v>15</v>
      </c>
      <c r="P57" s="1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</row>
    <row r="58" spans="1:29" x14ac:dyDescent="0.2">
      <c r="A58" s="5">
        <v>1</v>
      </c>
      <c r="B58" s="17" t="s">
        <v>4</v>
      </c>
      <c r="C58" s="18">
        <v>1</v>
      </c>
      <c r="D58" s="18">
        <v>0</v>
      </c>
      <c r="E58" s="18">
        <v>0</v>
      </c>
      <c r="F58" s="18">
        <v>1</v>
      </c>
      <c r="G58" s="18">
        <v>1</v>
      </c>
      <c r="H58" s="18">
        <v>0</v>
      </c>
      <c r="I58" s="26">
        <v>0</v>
      </c>
      <c r="J58" s="26">
        <v>0</v>
      </c>
      <c r="K58" s="26">
        <v>4</v>
      </c>
      <c r="L58" s="26">
        <v>1</v>
      </c>
      <c r="M58" s="26">
        <v>0</v>
      </c>
      <c r="N58" s="26">
        <v>1</v>
      </c>
      <c r="O58" s="18">
        <f>+C58+D58+E58+F58+G58+H58+I58+J58+K58+L58+M58+M58</f>
        <v>8</v>
      </c>
      <c r="P58" s="33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</row>
    <row r="59" spans="1:29" x14ac:dyDescent="0.2">
      <c r="B59" s="27" t="s">
        <v>1</v>
      </c>
      <c r="C59" s="27">
        <f>+SUM(C58:C58)</f>
        <v>1</v>
      </c>
      <c r="D59" s="27">
        <f>+SUM(D58:D58)</f>
        <v>0</v>
      </c>
      <c r="E59" s="27">
        <f>+SUM(E58:E58)</f>
        <v>0</v>
      </c>
      <c r="F59" s="27">
        <f>+SUM(F58:F58)</f>
        <v>1</v>
      </c>
      <c r="G59" s="27">
        <f>+SUM(G58:G58)</f>
        <v>1</v>
      </c>
      <c r="H59" s="27">
        <f>+SUM(H58:H58)</f>
        <v>0</v>
      </c>
      <c r="I59" s="27">
        <f>+SUM(I58:I58)</f>
        <v>0</v>
      </c>
      <c r="J59" s="27">
        <f>+SUM(J58:J58)</f>
        <v>0</v>
      </c>
      <c r="K59" s="27">
        <f>+SUM(K58:K58)</f>
        <v>4</v>
      </c>
      <c r="L59" s="27">
        <f>+SUM(L58:L58)</f>
        <v>1</v>
      </c>
      <c r="M59" s="27">
        <f>+SUM(M58:M58)</f>
        <v>0</v>
      </c>
      <c r="N59" s="27">
        <f>+SUM(N58:N58)</f>
        <v>1</v>
      </c>
      <c r="O59" s="27">
        <f>+SUM(O58:O58)</f>
        <v>8</v>
      </c>
      <c r="P59" s="1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</row>
    <row r="60" spans="1:29" s="6" customFormat="1" x14ac:dyDescent="0.2"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</row>
  </sheetData>
  <mergeCells count="58">
    <mergeCell ref="B1:Q1"/>
    <mergeCell ref="B31:Q31"/>
    <mergeCell ref="W3:X3"/>
    <mergeCell ref="B3:B4"/>
    <mergeCell ref="C3:D3"/>
    <mergeCell ref="E3:F3"/>
    <mergeCell ref="G3:H3"/>
    <mergeCell ref="I3:J3"/>
    <mergeCell ref="K3:L3"/>
    <mergeCell ref="Q15:R15"/>
    <mergeCell ref="S15:T15"/>
    <mergeCell ref="U15:V15"/>
    <mergeCell ref="W15:X15"/>
    <mergeCell ref="AA15:AC15"/>
    <mergeCell ref="Y3:Z3"/>
    <mergeCell ref="AA3:AC3"/>
    <mergeCell ref="B15:B16"/>
    <mergeCell ref="C15:D15"/>
    <mergeCell ref="E15:F15"/>
    <mergeCell ref="G15:H15"/>
    <mergeCell ref="I15:J15"/>
    <mergeCell ref="K15:L15"/>
    <mergeCell ref="M15:N15"/>
    <mergeCell ref="O15:P15"/>
    <mergeCell ref="M3:N3"/>
    <mergeCell ref="O3:P3"/>
    <mergeCell ref="Q3:R3"/>
    <mergeCell ref="S3:T3"/>
    <mergeCell ref="U3:V3"/>
    <mergeCell ref="Y15:Z15"/>
    <mergeCell ref="B33:B34"/>
    <mergeCell ref="C33:D33"/>
    <mergeCell ref="E33:F33"/>
    <mergeCell ref="G33:H33"/>
    <mergeCell ref="I33:J33"/>
    <mergeCell ref="K33:L33"/>
    <mergeCell ref="Y45:Z45"/>
    <mergeCell ref="M33:N33"/>
    <mergeCell ref="O33:P33"/>
    <mergeCell ref="Q33:R33"/>
    <mergeCell ref="S33:T33"/>
    <mergeCell ref="U33:V33"/>
    <mergeCell ref="AA45:AC45"/>
    <mergeCell ref="W33:X33"/>
    <mergeCell ref="Y33:Z33"/>
    <mergeCell ref="AA33:AC33"/>
    <mergeCell ref="B45:B46"/>
    <mergeCell ref="C45:D45"/>
    <mergeCell ref="E45:F45"/>
    <mergeCell ref="G45:H45"/>
    <mergeCell ref="I45:J45"/>
    <mergeCell ref="K45:L45"/>
    <mergeCell ref="M45:N45"/>
    <mergeCell ref="O45:P45"/>
    <mergeCell ref="Q45:R45"/>
    <mergeCell ref="S45:T45"/>
    <mergeCell ref="U45:V45"/>
    <mergeCell ref="W45:X4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Fiche de Collecte Unique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2022-04-05T07:55:53Z</dcterms:modified>
</cp:coreProperties>
</file>